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-60" windowWidth="18120" windowHeight="8445" tabRatio="915"/>
  </bookViews>
  <sheets>
    <sheet name="Совр.образование" sheetId="1" r:id="rId1"/>
  </sheets>
  <calcPr calcId="125725"/>
</workbook>
</file>

<file path=xl/calcChain.xml><?xml version="1.0" encoding="utf-8"?>
<calcChain xmlns="http://schemas.openxmlformats.org/spreadsheetml/2006/main">
  <c r="C12" i="1"/>
  <c r="C40"/>
  <c r="E12"/>
  <c r="F12"/>
  <c r="C42"/>
  <c r="C43"/>
  <c r="C44"/>
  <c r="C45"/>
  <c r="C46"/>
  <c r="C47"/>
  <c r="C48"/>
  <c r="C41"/>
  <c r="E40"/>
  <c r="E11"/>
  <c r="C18"/>
  <c r="C19"/>
  <c r="H48"/>
  <c r="H47"/>
  <c r="H42"/>
  <c r="H43"/>
  <c r="H44"/>
  <c r="H45"/>
  <c r="H46"/>
  <c r="H41"/>
  <c r="C36"/>
  <c r="I16"/>
  <c r="J16"/>
  <c r="K16"/>
  <c r="L16"/>
  <c r="G12"/>
  <c r="D12"/>
  <c r="I12"/>
  <c r="J12"/>
  <c r="L12"/>
  <c r="L40"/>
  <c r="D21"/>
  <c r="D11"/>
  <c r="E21"/>
  <c r="F21"/>
  <c r="G21"/>
  <c r="G11"/>
  <c r="I21"/>
  <c r="J21"/>
  <c r="K21"/>
  <c r="L21"/>
  <c r="D49"/>
  <c r="E49"/>
  <c r="F49"/>
  <c r="G49"/>
  <c r="I49"/>
  <c r="J49"/>
  <c r="K49"/>
  <c r="L49"/>
  <c r="D37"/>
  <c r="E37"/>
  <c r="F37"/>
  <c r="G37"/>
  <c r="I37"/>
  <c r="J37"/>
  <c r="K37"/>
  <c r="L37"/>
  <c r="D34"/>
  <c r="E34"/>
  <c r="F34"/>
  <c r="G34"/>
  <c r="I34"/>
  <c r="J34"/>
  <c r="K34"/>
  <c r="L34"/>
  <c r="D30"/>
  <c r="E30"/>
  <c r="F30"/>
  <c r="F11"/>
  <c r="G30"/>
  <c r="I30"/>
  <c r="I11"/>
  <c r="J30"/>
  <c r="K30"/>
  <c r="L30"/>
  <c r="L11"/>
  <c r="D28"/>
  <c r="E28"/>
  <c r="F28"/>
  <c r="G28"/>
  <c r="I28"/>
  <c r="J28"/>
  <c r="K28"/>
  <c r="L28"/>
  <c r="C14"/>
  <c r="H14"/>
  <c r="C15"/>
  <c r="H15"/>
  <c r="C17"/>
  <c r="H17"/>
  <c r="H18"/>
  <c r="C20"/>
  <c r="H20"/>
  <c r="H16"/>
  <c r="H12"/>
  <c r="H11"/>
  <c r="C22"/>
  <c r="H22"/>
  <c r="C23"/>
  <c r="H23"/>
  <c r="C24"/>
  <c r="C21"/>
  <c r="H24"/>
  <c r="C25"/>
  <c r="H25"/>
  <c r="C26"/>
  <c r="H26"/>
  <c r="C27"/>
  <c r="H27"/>
  <c r="C29"/>
  <c r="C28"/>
  <c r="H29"/>
  <c r="H28"/>
  <c r="C31"/>
  <c r="H31"/>
  <c r="C32"/>
  <c r="H32"/>
  <c r="C33"/>
  <c r="C30"/>
  <c r="C11"/>
  <c r="H33"/>
  <c r="C35"/>
  <c r="H35"/>
  <c r="H34"/>
  <c r="H36"/>
  <c r="C38"/>
  <c r="C37"/>
  <c r="H38"/>
  <c r="C39"/>
  <c r="H39"/>
  <c r="C50"/>
  <c r="C49"/>
  <c r="H50"/>
  <c r="C51"/>
  <c r="H51"/>
  <c r="H13"/>
  <c r="C13"/>
  <c r="H49"/>
  <c r="H37"/>
  <c r="K12"/>
  <c r="K11"/>
  <c r="C34"/>
  <c r="C16"/>
  <c r="H30"/>
  <c r="H21"/>
  <c r="J11"/>
</calcChain>
</file>

<file path=xl/sharedStrings.xml><?xml version="1.0" encoding="utf-8"?>
<sst xmlns="http://schemas.openxmlformats.org/spreadsheetml/2006/main" count="75" uniqueCount="61">
  <si>
    <t>Отчет</t>
  </si>
  <si>
    <t xml:space="preserve">о реализации мероприятий муниципальной программы </t>
  </si>
  <si>
    <t>(тыс.руб.)</t>
  </si>
  <si>
    <t xml:space="preserve">Мероприятия, входящие в план мероприятий программы </t>
  </si>
  <si>
    <t>Объем финансирования</t>
  </si>
  <si>
    <t xml:space="preserve">Всего </t>
  </si>
  <si>
    <t>В том числе:</t>
  </si>
  <si>
    <t xml:space="preserve">Федеральный бюджет </t>
  </si>
  <si>
    <t xml:space="preserve">Областной бюджет </t>
  </si>
  <si>
    <t xml:space="preserve">Местный бюджет </t>
  </si>
  <si>
    <t xml:space="preserve">Прочие </t>
  </si>
  <si>
    <t>Примечание.</t>
  </si>
  <si>
    <t>1. В разделе «Прочие» (графы 7, 12) указываются внебюджетные средства.</t>
  </si>
  <si>
    <t>2. При несоответствии содержания отчетной формы плану мероприятий (графа 2) по каждому мероприятию дается разъяснение в прилагаемой пояснительной записке</t>
  </si>
  <si>
    <t>1. Предоставление субсидий муниципальным бюджетным и автономным дошкольным образовательным организациям</t>
  </si>
  <si>
    <t xml:space="preserve">2. Реализация программ дошкольного образования </t>
  </si>
  <si>
    <t>3. Обеспечение социальной поддержки семей с детьми, посещающими образовательные организации, реализующие общеобразовательную программу дошкольного образования» (компенсация родительской платы)</t>
  </si>
  <si>
    <t>4. Строительство и выкуп объектов для организации дошкольного образования:</t>
  </si>
  <si>
    <t>4.1. Выкуп здания  детского сада на 155 мест с бассейном Выборгский район пгт Рощино в районе улицы Анны Ахматовой</t>
  </si>
  <si>
    <t>4.2. Выкуп здания  детского сада на 155 мест  Выборгский район пгт Первомайское в районе улицы Советская</t>
  </si>
  <si>
    <t>1. Расходы на обеспечение деятельности муниципальных казенных общеобразовательных организаций</t>
  </si>
  <si>
    <t>2. Предоставление субсидий муниципальным бюджетным и автономным общеобразовательным организациям</t>
  </si>
  <si>
    <t>3.Реализация программ начального общего, основного общего и среднего общего образования в общеобразовательных организациях</t>
  </si>
  <si>
    <t>4. Создание безбарьерной среды для обучения детей-инвалидов и детей с ограниченными возможностями здоровья в общеобразовательных организациях</t>
  </si>
  <si>
    <t>5. Обеспечение  бесплатным питанием обучающихся в общеобразовательных организациях</t>
  </si>
  <si>
    <t>6. Строительство и реконструкция объектов для организации общего образования (строительство начальной школы в г.Выборге)</t>
  </si>
  <si>
    <t>1. Предоставление субсидий муниципальным  бюджетным и автономным организациям дополнительного образования</t>
  </si>
  <si>
    <t>1. Предоставление субсидий муниципальным бюджетным и автономным учреждениям дополнительного образования детей в сфере искусства</t>
  </si>
  <si>
    <t>2. Предоставление субсидий муниципальным бюджетным и автономным учреждениям дополнительного образования детей в сфере физической культуры и спорта</t>
  </si>
  <si>
    <t>3.Предоставление субсидий муниципальным бюджетным учреждениям в рамках программы "Доступная среда"</t>
  </si>
  <si>
    <t>1. Организация отдыха детей в каникулярное время</t>
  </si>
  <si>
    <t>3. Предоставление субсидии муниципальному автономному учреждению  «Детские оздоровительные лагеря»</t>
  </si>
  <si>
    <t>1. Организация и проведение молодежных мероприятий в сфере  молодежной политики</t>
  </si>
  <si>
    <t>2. Предоставление субсидии автономному учреждению</t>
  </si>
  <si>
    <t>Подпрограмма 7. «Социальная поддержка детей-сирот и детей, оставшихся без попечения родителей»</t>
  </si>
  <si>
    <t>1. Осуществление отдельных государственных полномочий Ленинградской области по организации выплаты вознаграждения, причитающегося приемным родителям</t>
  </si>
  <si>
    <t>2. Осуществление отдельных государственных полномочий Ленинградской области по назначению и выплате денежных средств на содержание детей-сирот и детей оставшихся без попечения родителей, в семьях опекунов (попечителей) и приемных семьях</t>
  </si>
  <si>
    <t>3. Осуществление отдельных государственных полномочий Ленинградской области по подготовке граждан, желающих принять на воспитание в свою семью ребенка, оставшегося без попечения родителей</t>
  </si>
  <si>
    <t>5. Осуществление отдельных государственных полномочий Ленинградской области по аренде жилых помещений для детей-сирот и детей, оставшихся без попечения родителей,и лиц из числа детей-сирот и детей, оставшихся без попечения родителей, на период до обеспечения их жилыми помещениями</t>
  </si>
  <si>
    <t>6. Осуществление отдельных государственных полномочий Ленинградской области по принятию решения об освобождении детей-сирот и детей, оставшихся без попечения родителей,  а также лиц из числа детей-сирот и детей, оставшихся без попечения  родителей, на период пребывания в образовательных учреждениях, учреждениях социального обслуживания населения, учреждениях системы здравоохранения и иных учреждениях, создаваемых в установленном законом порядке для детей-сирот и детей, оставшихся без попечения родителей,  в образовательных организациях профессионального образования, на военной службе по призыву, отбывания наказания в исправительных учреждениях, а также на период пребывания у опекунов (попечителей), в приемных семьях, в случае, если в жилом помещении не проживают другие члены семьи, от платы за пользованием жилым помещением (платы за наем), от платы за содержание и ремонт жилого помещения, включающей в себя плату за услуги и работы по управлению многоквартирным домом, содержанию и текущему ремонту общего имущества в многоквартирном доме, от платы за коммунальные услуги, от оплаты за определение технического состояния и оценку стоимости жилого помещения в случае передачи его в собственность</t>
  </si>
  <si>
    <t>7. Осуществление передаваемых органам местного самоуправления отдельных государственных полномочий Ленинградской области по назначению и выплате единовременного пособия при всех формах устройства детей, лишенных родительского попечения, в семью</t>
  </si>
  <si>
    <t>8. Осуществление отдельных государственных полномочий Ленинградской области по обеспечению текущего ремонта жилых помещений,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 жилого помещения, и признанных в порядке, установленном Правительством Ленинградской области, нуждающимися в ремонте, при заселении в них детей-сирот и детей, оставшихся без попечения родителей, лиц из числа детей-сирот и детей, оставшихся без попечения родителей, по окончании пребывания в государственных и негосударственных учреждениях Ленинградской области для детей-сирот и детей, оставшихся без попечения родителей, или нахождения на воспитании в семье</t>
  </si>
  <si>
    <t>Подпрограмма 8. «Методическое, финансовое, диагностическое  и материально-техническое обеспечение деятельности системы образования в Выборгском районе Ленинградской области»</t>
  </si>
  <si>
    <t>1.Расходы на обеспечение деятельности муниципального казенного учреждения</t>
  </si>
  <si>
    <t>2. Предоставление субсидий муниципальным бюджетным учреждениям</t>
  </si>
  <si>
    <t>Местный бюджет</t>
  </si>
  <si>
    <t>Подпрограмма 4.                 «Развитие дополнительного образования детей в сфере искусства, физической культуры и спорта в Выборгском районе Ленинградской области»</t>
  </si>
  <si>
    <t>Подпрограмма 2.                       «Развитие начального общего, основного общего и среднего общего образования детей в Выборгском районе Ленинградской области»</t>
  </si>
  <si>
    <t>Всего</t>
  </si>
  <si>
    <t>4. Осуществление отдельных государственных полномочий Ленинградской области по обеспечению бесплатного проезда детей-сирот и детей, оставшихся без попечения родителей, обучающихся за счет средств местных бюджетов в имеющих государственную аккредитацию муниципальных образовательных учреждениях, на городском, пригородном, в сельской местности – на внутрирайонном транспорте (кроме такси), а также бесплатного проезда один раз в год к месту жительства и обратно к месту учебы</t>
  </si>
  <si>
    <r>
      <t>Подпрограмма 3.</t>
    </r>
    <r>
      <rPr>
        <b/>
        <sz val="10"/>
        <rFont val="Times New Roman"/>
        <family val="1"/>
        <charset val="204"/>
      </rPr>
      <t xml:space="preserve">                     «Развитие дополнительного образования детей  в сфере образования в Выборгском районе Ленинградской области»</t>
    </r>
  </si>
  <si>
    <t>за 3 квартал 2015 года (с нарастающим итогом)</t>
  </si>
  <si>
    <r>
      <t>Подпрограмма 1.</t>
    </r>
    <r>
      <rPr>
        <b/>
        <sz val="10"/>
        <rFont val="Times New Roman"/>
        <family val="1"/>
        <charset val="204"/>
      </rPr>
      <t xml:space="preserve">                                                                                                                    «Развитие дошкольного образования  детей в Выборгском районе Ленинградской области»</t>
    </r>
  </si>
  <si>
    <t xml:space="preserve">Наименование подпрограммы </t>
  </si>
  <si>
    <t>«Современное образование  в  Выборгском районе Ленинградской области»</t>
  </si>
  <si>
    <t>ИТОГО по муниципальной программе</t>
  </si>
  <si>
    <t xml:space="preserve">План на 2015 год </t>
  </si>
  <si>
    <t>Факт за 3 квартал 2015г.</t>
  </si>
  <si>
    <t xml:space="preserve">Подпрограмма 6. «Молодёжь Выборгского района Ленинградской области» </t>
  </si>
  <si>
    <t xml:space="preserve">Подпрограмма 5.                      «Развитие системы отдыха и оздоровления  детей и подростков, в том числе детей, находящихся в трудной жизненной ситуации, в Выборгском районе Ленинградской области»  </t>
  </si>
  <si>
    <t>4.3. Строительство детского сада по адресу: г. Выборг, ул. Аристарха Макарова с учетом расходов на осуществление авторского надзора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</si>
</sst>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8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i/>
      <u/>
      <sz val="11"/>
      <name val="Calibri"/>
      <family val="2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Calibri"/>
      <family val="2"/>
      <charset val="204"/>
    </font>
    <font>
      <b/>
      <i/>
      <sz val="9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2" fillId="2" borderId="0" xfId="0" applyFont="1" applyFill="1"/>
    <xf numFmtId="0" fontId="3" fillId="2" borderId="0" xfId="0" applyFont="1" applyFill="1" applyAlignment="1">
      <alignment horizontal="justify" vertical="center"/>
    </xf>
    <xf numFmtId="0" fontId="12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0" fontId="6" fillId="2" borderId="0" xfId="0" applyFont="1" applyFill="1"/>
    <xf numFmtId="0" fontId="9" fillId="2" borderId="6" xfId="0" applyFont="1" applyFill="1" applyBorder="1"/>
    <xf numFmtId="4" fontId="7" fillId="2" borderId="6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1" fillId="2" borderId="6" xfId="0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4" fontId="7" fillId="2" borderId="7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vertical="top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0" xfId="0" applyFont="1" applyFill="1" applyAlignment="1">
      <alignment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/>
    <xf numFmtId="4" fontId="7" fillId="2" borderId="10" xfId="0" applyNumberFormat="1" applyFont="1" applyFill="1" applyBorder="1" applyAlignment="1">
      <alignment vertical="center" wrapText="1"/>
    </xf>
    <xf numFmtId="4" fontId="7" fillId="2" borderId="11" xfId="0" applyNumberFormat="1" applyFont="1" applyFill="1" applyBorder="1" applyAlignment="1">
      <alignment vertical="center" wrapText="1"/>
    </xf>
    <xf numFmtId="0" fontId="9" fillId="2" borderId="11" xfId="0" applyFont="1" applyFill="1" applyBorder="1"/>
    <xf numFmtId="0" fontId="1" fillId="2" borderId="12" xfId="0" applyFont="1" applyFill="1" applyBorder="1" applyAlignment="1">
      <alignment vertical="top" wrapText="1"/>
    </xf>
    <xf numFmtId="4" fontId="1" fillId="2" borderId="12" xfId="0" applyNumberFormat="1" applyFont="1" applyFill="1" applyBorder="1" applyAlignment="1">
      <alignment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4" fontId="1" fillId="2" borderId="13" xfId="0" applyNumberFormat="1" applyFont="1" applyFill="1" applyBorder="1" applyAlignment="1">
      <alignment horizontal="right" vertical="center" wrapText="1"/>
    </xf>
    <xf numFmtId="0" fontId="9" fillId="2" borderId="14" xfId="0" applyFont="1" applyFill="1" applyBorder="1"/>
    <xf numFmtId="4" fontId="7" fillId="2" borderId="14" xfId="0" applyNumberFormat="1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top" wrapText="1"/>
    </xf>
    <xf numFmtId="4" fontId="3" fillId="2" borderId="12" xfId="0" applyNumberFormat="1" applyFont="1" applyFill="1" applyBorder="1" applyAlignment="1">
      <alignment vertical="center" wrapText="1"/>
    </xf>
    <xf numFmtId="4" fontId="7" fillId="2" borderId="16" xfId="0" applyNumberFormat="1" applyFont="1" applyFill="1" applyBorder="1" applyAlignment="1">
      <alignment vertical="center" wrapText="1"/>
    </xf>
    <xf numFmtId="4" fontId="13" fillId="2" borderId="12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7" fillId="0" borderId="11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7" fillId="0" borderId="14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4" fontId="1" fillId="2" borderId="6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vertical="center" wrapText="1"/>
    </xf>
    <xf numFmtId="4" fontId="13" fillId="2" borderId="12" xfId="0" applyNumberFormat="1" applyFont="1" applyFill="1" applyBorder="1" applyAlignment="1">
      <alignment horizontal="right" vertical="center" wrapText="1"/>
    </xf>
    <xf numFmtId="4" fontId="13" fillId="2" borderId="13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3" fillId="2" borderId="0" xfId="0" applyFont="1" applyFill="1" applyAlignment="1">
      <alignment horizontal="left" vertical="justify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2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M133"/>
  <sheetViews>
    <sheetView tabSelected="1" topLeftCell="A16" workbookViewId="0">
      <selection activeCell="H35" sqref="H35"/>
    </sheetView>
  </sheetViews>
  <sheetFormatPr defaultRowHeight="15"/>
  <cols>
    <col min="1" max="1" width="16.28515625" style="31" customWidth="1"/>
    <col min="2" max="2" width="36.7109375" style="1" customWidth="1"/>
    <col min="3" max="3" width="11.85546875" style="1" bestFit="1" customWidth="1"/>
    <col min="4" max="4" width="7.42578125" style="1" customWidth="1"/>
    <col min="5" max="5" width="11.85546875" style="1" bestFit="1" customWidth="1"/>
    <col min="6" max="6" width="11.5703125" style="1" customWidth="1"/>
    <col min="7" max="7" width="4.42578125" style="1" customWidth="1"/>
    <col min="8" max="8" width="11.85546875" style="3" customWidth="1"/>
    <col min="9" max="9" width="7.5703125" style="3" customWidth="1"/>
    <col min="10" max="10" width="12.140625" style="3" customWidth="1"/>
    <col min="11" max="11" width="10.140625" style="3" customWidth="1"/>
    <col min="12" max="12" width="4.42578125" style="59" customWidth="1"/>
    <col min="13" max="15" width="9.140625" style="1" customWidth="1"/>
    <col min="16" max="16384" width="9.140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>
      <c r="A3" s="91" t="s">
        <v>54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>
      <c r="A4" s="91" t="s">
        <v>51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ht="15.75" thickBot="1">
      <c r="A5" s="93" t="s">
        <v>2</v>
      </c>
      <c r="B5" s="93"/>
      <c r="C5" s="93"/>
      <c r="D5" s="93"/>
      <c r="E5" s="93"/>
      <c r="F5" s="93"/>
      <c r="G5" s="93"/>
      <c r="H5" s="94"/>
      <c r="I5" s="94"/>
      <c r="J5" s="94"/>
      <c r="K5" s="94"/>
      <c r="L5" s="94"/>
    </row>
    <row r="6" spans="1:12" ht="15.75" thickBot="1">
      <c r="A6" s="99" t="s">
        <v>53</v>
      </c>
      <c r="B6" s="99" t="s">
        <v>3</v>
      </c>
      <c r="C6" s="95" t="s">
        <v>4</v>
      </c>
      <c r="D6" s="96"/>
      <c r="E6" s="96"/>
      <c r="F6" s="96"/>
      <c r="G6" s="96"/>
      <c r="H6" s="92" t="s">
        <v>4</v>
      </c>
      <c r="I6" s="92"/>
      <c r="J6" s="92"/>
      <c r="K6" s="92"/>
      <c r="L6" s="92"/>
    </row>
    <row r="7" spans="1:12" ht="15.75" thickBot="1">
      <c r="A7" s="100"/>
      <c r="B7" s="100"/>
      <c r="C7" s="97" t="s">
        <v>56</v>
      </c>
      <c r="D7" s="98"/>
      <c r="E7" s="98"/>
      <c r="F7" s="98"/>
      <c r="G7" s="98"/>
      <c r="H7" s="92" t="s">
        <v>57</v>
      </c>
      <c r="I7" s="92"/>
      <c r="J7" s="92"/>
      <c r="K7" s="92"/>
      <c r="L7" s="92"/>
    </row>
    <row r="8" spans="1:12" ht="15.75" thickBot="1">
      <c r="A8" s="100"/>
      <c r="B8" s="100"/>
      <c r="C8" s="99" t="s">
        <v>5</v>
      </c>
      <c r="D8" s="85" t="s">
        <v>6</v>
      </c>
      <c r="E8" s="86"/>
      <c r="F8" s="86"/>
      <c r="G8" s="86"/>
      <c r="H8" s="99" t="s">
        <v>5</v>
      </c>
      <c r="I8" s="92" t="s">
        <v>6</v>
      </c>
      <c r="J8" s="92"/>
      <c r="K8" s="92"/>
      <c r="L8" s="92"/>
    </row>
    <row r="9" spans="1:12" ht="41.25" thickBot="1">
      <c r="A9" s="101"/>
      <c r="B9" s="101"/>
      <c r="C9" s="101"/>
      <c r="D9" s="5" t="s">
        <v>7</v>
      </c>
      <c r="E9" s="5" t="s">
        <v>8</v>
      </c>
      <c r="F9" s="5" t="s">
        <v>9</v>
      </c>
      <c r="G9" s="6" t="s">
        <v>10</v>
      </c>
      <c r="H9" s="101"/>
      <c r="I9" s="4" t="s">
        <v>7</v>
      </c>
      <c r="J9" s="4" t="s">
        <v>8</v>
      </c>
      <c r="K9" s="4" t="s">
        <v>45</v>
      </c>
      <c r="L9" s="47" t="s">
        <v>10</v>
      </c>
    </row>
    <row r="10" spans="1:12" ht="15.75" thickBot="1">
      <c r="A10" s="7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9">
        <v>7</v>
      </c>
      <c r="H10" s="10">
        <v>8</v>
      </c>
      <c r="I10" s="10">
        <v>9</v>
      </c>
      <c r="J10" s="10">
        <v>10</v>
      </c>
      <c r="K10" s="10">
        <v>11</v>
      </c>
      <c r="L10" s="48">
        <v>12</v>
      </c>
    </row>
    <row r="11" spans="1:12" s="12" customFormat="1" ht="15.75" thickBot="1">
      <c r="A11" s="11"/>
      <c r="B11" s="36" t="s">
        <v>55</v>
      </c>
      <c r="C11" s="35">
        <f t="shared" ref="C11:L11" si="0">SUM(C12,C21,C28,C30,C34,C37,C49,C40)</f>
        <v>2630651.14</v>
      </c>
      <c r="D11" s="35">
        <f t="shared" si="0"/>
        <v>786.4</v>
      </c>
      <c r="E11" s="35">
        <f t="shared" si="0"/>
        <v>1554434.5499999998</v>
      </c>
      <c r="F11" s="35">
        <f t="shared" si="0"/>
        <v>1075430.19</v>
      </c>
      <c r="G11" s="35">
        <f t="shared" si="0"/>
        <v>0</v>
      </c>
      <c r="H11" s="35">
        <f t="shared" si="0"/>
        <v>1693862.9399999997</v>
      </c>
      <c r="I11" s="35">
        <f t="shared" si="0"/>
        <v>0</v>
      </c>
      <c r="J11" s="35">
        <f t="shared" si="0"/>
        <v>1053999.9299999997</v>
      </c>
      <c r="K11" s="35">
        <f t="shared" si="0"/>
        <v>652623.67999999993</v>
      </c>
      <c r="L11" s="49">
        <f t="shared" si="0"/>
        <v>0</v>
      </c>
    </row>
    <row r="12" spans="1:12" s="15" customFormat="1">
      <c r="A12" s="80" t="s">
        <v>52</v>
      </c>
      <c r="B12" s="33" t="s">
        <v>48</v>
      </c>
      <c r="C12" s="34">
        <f>SUM(C13:C16)</f>
        <v>900290.46</v>
      </c>
      <c r="D12" s="34">
        <f t="shared" ref="D12:L12" si="1">SUM(D13:D20)</f>
        <v>0</v>
      </c>
      <c r="E12" s="34">
        <f>SUM(E13:E16)</f>
        <v>526418.39</v>
      </c>
      <c r="F12" s="34">
        <f>SUM(F13:F16)</f>
        <v>373872.07</v>
      </c>
      <c r="G12" s="34">
        <f>SUM(G13:G16)</f>
        <v>0</v>
      </c>
      <c r="H12" s="34">
        <f t="shared" si="1"/>
        <v>637607.46</v>
      </c>
      <c r="I12" s="34">
        <f t="shared" si="1"/>
        <v>0</v>
      </c>
      <c r="J12" s="34">
        <f t="shared" si="1"/>
        <v>360649.13999999996</v>
      </c>
      <c r="K12" s="34">
        <f t="shared" si="1"/>
        <v>276958.32</v>
      </c>
      <c r="L12" s="50">
        <f t="shared" si="1"/>
        <v>0</v>
      </c>
    </row>
    <row r="13" spans="1:12" ht="51">
      <c r="A13" s="81"/>
      <c r="B13" s="16" t="s">
        <v>14</v>
      </c>
      <c r="C13" s="32">
        <f>SUM(D13:G13)</f>
        <v>326462.36</v>
      </c>
      <c r="D13" s="17"/>
      <c r="E13" s="18">
        <v>19390.29</v>
      </c>
      <c r="F13" s="18">
        <v>307072.07</v>
      </c>
      <c r="G13" s="19"/>
      <c r="H13" s="17">
        <f>SUM(I13:L13)</f>
        <v>214867.1</v>
      </c>
      <c r="I13" s="17"/>
      <c r="J13" s="17">
        <v>5968.78</v>
      </c>
      <c r="K13" s="17">
        <v>208898.32</v>
      </c>
      <c r="L13" s="51"/>
    </row>
    <row r="14" spans="1:12" ht="25.5">
      <c r="A14" s="81"/>
      <c r="B14" s="16" t="s">
        <v>15</v>
      </c>
      <c r="C14" s="17">
        <f t="shared" ref="C14:C51" si="2">SUM(D14:G14)</f>
        <v>471313.4</v>
      </c>
      <c r="D14" s="17"/>
      <c r="E14" s="18">
        <v>471313.4</v>
      </c>
      <c r="F14" s="18"/>
      <c r="G14" s="19"/>
      <c r="H14" s="17">
        <f t="shared" ref="H14:H51" si="3">SUM(I14:L14)</f>
        <v>326127.49</v>
      </c>
      <c r="I14" s="17"/>
      <c r="J14" s="17">
        <v>326127.49</v>
      </c>
      <c r="K14" s="17"/>
      <c r="L14" s="51"/>
    </row>
    <row r="15" spans="1:12" ht="76.5">
      <c r="A15" s="81"/>
      <c r="B15" s="16" t="s">
        <v>16</v>
      </c>
      <c r="C15" s="17">
        <f t="shared" si="2"/>
        <v>27714.7</v>
      </c>
      <c r="D15" s="17"/>
      <c r="E15" s="18">
        <v>27714.7</v>
      </c>
      <c r="F15" s="18"/>
      <c r="G15" s="19"/>
      <c r="H15" s="17">
        <f t="shared" si="3"/>
        <v>17404.93</v>
      </c>
      <c r="I15" s="17"/>
      <c r="J15" s="17">
        <v>17404.93</v>
      </c>
      <c r="K15" s="17"/>
      <c r="L15" s="51"/>
    </row>
    <row r="16" spans="1:12" ht="25.5">
      <c r="A16" s="81"/>
      <c r="B16" s="20" t="s">
        <v>17</v>
      </c>
      <c r="C16" s="17">
        <f t="shared" si="2"/>
        <v>74800</v>
      </c>
      <c r="D16" s="17"/>
      <c r="E16" s="18">
        <v>8000</v>
      </c>
      <c r="F16" s="18">
        <v>66800</v>
      </c>
      <c r="G16" s="19"/>
      <c r="H16" s="17">
        <f>SUM(H17:H20)</f>
        <v>39603.97</v>
      </c>
      <c r="I16" s="17">
        <f>SUM(I17:I20)</f>
        <v>0</v>
      </c>
      <c r="J16" s="17">
        <f>SUM(J17:J20)</f>
        <v>5573.97</v>
      </c>
      <c r="K16" s="17">
        <f>SUM(K17:K20)</f>
        <v>34030</v>
      </c>
      <c r="L16" s="52">
        <f>SUM(L17:L20)</f>
        <v>0</v>
      </c>
    </row>
    <row r="17" spans="1:12" ht="38.25">
      <c r="A17" s="81"/>
      <c r="B17" s="16" t="s">
        <v>18</v>
      </c>
      <c r="C17" s="17">
        <f t="shared" si="2"/>
        <v>24540</v>
      </c>
      <c r="D17" s="17"/>
      <c r="E17" s="18">
        <v>0</v>
      </c>
      <c r="F17" s="18">
        <v>24540</v>
      </c>
      <c r="G17" s="19"/>
      <c r="H17" s="17">
        <f t="shared" si="3"/>
        <v>0</v>
      </c>
      <c r="I17" s="17"/>
      <c r="J17" s="17">
        <v>0</v>
      </c>
      <c r="K17" s="17">
        <v>0</v>
      </c>
      <c r="L17" s="51"/>
    </row>
    <row r="18" spans="1:12" ht="38.25" hidden="1">
      <c r="A18" s="81"/>
      <c r="B18" s="16" t="s">
        <v>19</v>
      </c>
      <c r="C18" s="60">
        <f t="shared" si="2"/>
        <v>0</v>
      </c>
      <c r="D18" s="17"/>
      <c r="E18" s="18"/>
      <c r="F18" s="18"/>
      <c r="G18" s="19"/>
      <c r="H18" s="17">
        <f t="shared" si="3"/>
        <v>0</v>
      </c>
      <c r="I18" s="17"/>
      <c r="J18" s="17"/>
      <c r="K18" s="17">
        <v>0</v>
      </c>
      <c r="L18" s="51"/>
    </row>
    <row r="19" spans="1:12" ht="38.25">
      <c r="A19" s="81"/>
      <c r="B19" s="16" t="s">
        <v>19</v>
      </c>
      <c r="C19" s="60">
        <f t="shared" si="2"/>
        <v>22160</v>
      </c>
      <c r="D19" s="63"/>
      <c r="E19" s="64"/>
      <c r="F19" s="64">
        <v>22160</v>
      </c>
      <c r="G19" s="65"/>
      <c r="H19" s="63"/>
      <c r="I19" s="63"/>
      <c r="J19" s="63"/>
      <c r="K19" s="63"/>
      <c r="L19" s="66"/>
    </row>
    <row r="20" spans="1:12" ht="51.75" thickBot="1">
      <c r="A20" s="82"/>
      <c r="B20" s="37" t="s">
        <v>60</v>
      </c>
      <c r="C20" s="38">
        <f t="shared" si="2"/>
        <v>28100</v>
      </c>
      <c r="D20" s="38"/>
      <c r="E20" s="67">
        <v>8000</v>
      </c>
      <c r="F20" s="67">
        <v>20100</v>
      </c>
      <c r="G20" s="68"/>
      <c r="H20" s="46">
        <f t="shared" si="3"/>
        <v>39603.97</v>
      </c>
      <c r="I20" s="46"/>
      <c r="J20" s="46">
        <v>5573.97</v>
      </c>
      <c r="K20" s="46">
        <v>34030</v>
      </c>
      <c r="L20" s="53"/>
    </row>
    <row r="21" spans="1:12" s="15" customFormat="1">
      <c r="A21" s="73" t="s">
        <v>47</v>
      </c>
      <c r="B21" s="41" t="s">
        <v>48</v>
      </c>
      <c r="C21" s="42">
        <f>SUM(C22:C27)</f>
        <v>1170425.49</v>
      </c>
      <c r="D21" s="42">
        <f t="shared" ref="D21:L21" si="4">SUM(D22:D27)</f>
        <v>0</v>
      </c>
      <c r="E21" s="42">
        <f t="shared" si="4"/>
        <v>969889.55</v>
      </c>
      <c r="F21" s="42">
        <f t="shared" si="4"/>
        <v>200535.94000000003</v>
      </c>
      <c r="G21" s="42">
        <f t="shared" si="4"/>
        <v>0</v>
      </c>
      <c r="H21" s="42">
        <f t="shared" si="4"/>
        <v>786152.34</v>
      </c>
      <c r="I21" s="42">
        <f t="shared" si="4"/>
        <v>0</v>
      </c>
      <c r="J21" s="42">
        <f t="shared" si="4"/>
        <v>642064.48</v>
      </c>
      <c r="K21" s="42">
        <f t="shared" si="4"/>
        <v>144087.85999999999</v>
      </c>
      <c r="L21" s="54">
        <f t="shared" si="4"/>
        <v>0</v>
      </c>
    </row>
    <row r="22" spans="1:12" ht="38.25">
      <c r="A22" s="72"/>
      <c r="B22" s="21" t="s">
        <v>20</v>
      </c>
      <c r="C22" s="17">
        <f t="shared" si="2"/>
        <v>1003.2</v>
      </c>
      <c r="D22" s="17"/>
      <c r="E22" s="18"/>
      <c r="F22" s="18">
        <v>1003.2</v>
      </c>
      <c r="G22" s="19"/>
      <c r="H22" s="17">
        <f t="shared" si="3"/>
        <v>0</v>
      </c>
      <c r="I22" s="17"/>
      <c r="J22" s="17"/>
      <c r="K22" s="17">
        <v>0</v>
      </c>
      <c r="L22" s="51"/>
    </row>
    <row r="23" spans="1:12" ht="44.25" customHeight="1">
      <c r="A23" s="72"/>
      <c r="B23" s="21" t="s">
        <v>21</v>
      </c>
      <c r="C23" s="17">
        <f t="shared" si="2"/>
        <v>230556.79</v>
      </c>
      <c r="D23" s="17"/>
      <c r="E23" s="18">
        <v>31261.65</v>
      </c>
      <c r="F23" s="18">
        <v>199295.14</v>
      </c>
      <c r="G23" s="19"/>
      <c r="H23" s="17">
        <f t="shared" si="3"/>
        <v>157565.21999999997</v>
      </c>
      <c r="I23" s="17"/>
      <c r="J23" s="17">
        <v>13577.36</v>
      </c>
      <c r="K23" s="17">
        <v>143987.85999999999</v>
      </c>
      <c r="L23" s="51"/>
    </row>
    <row r="24" spans="1:12" ht="51">
      <c r="A24" s="72"/>
      <c r="B24" s="21" t="s">
        <v>22</v>
      </c>
      <c r="C24" s="17">
        <f t="shared" si="2"/>
        <v>864080</v>
      </c>
      <c r="D24" s="17"/>
      <c r="E24" s="18">
        <v>864080</v>
      </c>
      <c r="F24" s="18"/>
      <c r="G24" s="19"/>
      <c r="H24" s="17">
        <f t="shared" si="3"/>
        <v>588545.57999999996</v>
      </c>
      <c r="I24" s="17"/>
      <c r="J24" s="17">
        <v>588545.57999999996</v>
      </c>
      <c r="K24" s="17"/>
      <c r="L24" s="51"/>
    </row>
    <row r="25" spans="1:12" ht="51">
      <c r="A25" s="72"/>
      <c r="B25" s="21" t="s">
        <v>23</v>
      </c>
      <c r="C25" s="17">
        <f t="shared" si="2"/>
        <v>237.6</v>
      </c>
      <c r="D25" s="17"/>
      <c r="E25" s="18"/>
      <c r="F25" s="18">
        <v>237.6</v>
      </c>
      <c r="G25" s="19"/>
      <c r="H25" s="17">
        <f t="shared" si="3"/>
        <v>100</v>
      </c>
      <c r="I25" s="17"/>
      <c r="J25" s="17">
        <v>0</v>
      </c>
      <c r="K25" s="17">
        <v>100</v>
      </c>
      <c r="L25" s="51"/>
    </row>
    <row r="26" spans="1:12" ht="38.25">
      <c r="A26" s="72"/>
      <c r="B26" s="22" t="s">
        <v>24</v>
      </c>
      <c r="C26" s="17">
        <f t="shared" si="2"/>
        <v>74547.899999999994</v>
      </c>
      <c r="D26" s="17"/>
      <c r="E26" s="18">
        <v>74547.899999999994</v>
      </c>
      <c r="F26" s="18"/>
      <c r="G26" s="19"/>
      <c r="H26" s="17">
        <f t="shared" si="3"/>
        <v>39941.54</v>
      </c>
      <c r="I26" s="17"/>
      <c r="J26" s="17">
        <v>39941.54</v>
      </c>
      <c r="K26" s="17"/>
      <c r="L26" s="51"/>
    </row>
    <row r="27" spans="1:12" ht="51.75" thickBot="1">
      <c r="A27" s="74"/>
      <c r="B27" s="43" t="s">
        <v>25</v>
      </c>
      <c r="C27" s="38">
        <f t="shared" si="2"/>
        <v>0</v>
      </c>
      <c r="D27" s="38"/>
      <c r="E27" s="39">
        <v>0</v>
      </c>
      <c r="F27" s="39"/>
      <c r="G27" s="40"/>
      <c r="H27" s="44">
        <f t="shared" si="3"/>
        <v>0</v>
      </c>
      <c r="I27" s="44"/>
      <c r="J27" s="44"/>
      <c r="K27" s="44"/>
      <c r="L27" s="53"/>
    </row>
    <row r="28" spans="1:12" s="15" customFormat="1">
      <c r="A28" s="75" t="s">
        <v>50</v>
      </c>
      <c r="B28" s="41" t="s">
        <v>48</v>
      </c>
      <c r="C28" s="42">
        <f>SUM(C29)</f>
        <v>96471.63</v>
      </c>
      <c r="D28" s="42">
        <f t="shared" ref="D28:L28" si="5">SUM(D29)</f>
        <v>0</v>
      </c>
      <c r="E28" s="42">
        <f t="shared" si="5"/>
        <v>1928.8</v>
      </c>
      <c r="F28" s="42">
        <f t="shared" si="5"/>
        <v>94542.83</v>
      </c>
      <c r="G28" s="45">
        <f t="shared" si="5"/>
        <v>0</v>
      </c>
      <c r="H28" s="42">
        <f>SUM(H29)</f>
        <v>52333.41</v>
      </c>
      <c r="I28" s="42">
        <f t="shared" si="5"/>
        <v>0</v>
      </c>
      <c r="J28" s="42">
        <f t="shared" si="5"/>
        <v>723</v>
      </c>
      <c r="K28" s="42">
        <f t="shared" si="5"/>
        <v>51610.41</v>
      </c>
      <c r="L28" s="54">
        <f t="shared" si="5"/>
        <v>0</v>
      </c>
    </row>
    <row r="29" spans="1:12" ht="120" customHeight="1" thickBot="1">
      <c r="A29" s="76"/>
      <c r="B29" s="37" t="s">
        <v>26</v>
      </c>
      <c r="C29" s="38">
        <f t="shared" si="2"/>
        <v>96471.63</v>
      </c>
      <c r="D29" s="38"/>
      <c r="E29" s="39">
        <v>1928.8</v>
      </c>
      <c r="F29" s="39">
        <v>94542.83</v>
      </c>
      <c r="G29" s="40"/>
      <c r="H29" s="38">
        <f t="shared" si="3"/>
        <v>52333.41</v>
      </c>
      <c r="I29" s="38"/>
      <c r="J29" s="38">
        <v>723</v>
      </c>
      <c r="K29" s="38">
        <v>51610.41</v>
      </c>
      <c r="L29" s="53"/>
    </row>
    <row r="30" spans="1:12" s="15" customFormat="1">
      <c r="A30" s="77" t="s">
        <v>46</v>
      </c>
      <c r="B30" s="41" t="s">
        <v>48</v>
      </c>
      <c r="C30" s="42">
        <f>SUM(C31:C33)</f>
        <v>125975.23000000001</v>
      </c>
      <c r="D30" s="42">
        <f t="shared" ref="D30:L30" si="6">SUM(D31:D33)</f>
        <v>0</v>
      </c>
      <c r="E30" s="42">
        <f t="shared" si="6"/>
        <v>7646.43</v>
      </c>
      <c r="F30" s="42">
        <f t="shared" si="6"/>
        <v>118328.8</v>
      </c>
      <c r="G30" s="45">
        <f t="shared" si="6"/>
        <v>0</v>
      </c>
      <c r="H30" s="42">
        <f t="shared" si="6"/>
        <v>100012.67</v>
      </c>
      <c r="I30" s="42">
        <f t="shared" si="6"/>
        <v>0</v>
      </c>
      <c r="J30" s="42">
        <f t="shared" si="6"/>
        <v>868.7</v>
      </c>
      <c r="K30" s="42">
        <f t="shared" si="6"/>
        <v>99143.97</v>
      </c>
      <c r="L30" s="54">
        <f t="shared" si="6"/>
        <v>0</v>
      </c>
    </row>
    <row r="31" spans="1:12" ht="63.75">
      <c r="A31" s="78"/>
      <c r="B31" s="16" t="s">
        <v>27</v>
      </c>
      <c r="C31" s="17">
        <f t="shared" si="2"/>
        <v>89507.23000000001</v>
      </c>
      <c r="D31" s="17"/>
      <c r="E31" s="18">
        <v>7646.43</v>
      </c>
      <c r="F31" s="18">
        <v>81860.800000000003</v>
      </c>
      <c r="G31" s="19"/>
      <c r="H31" s="17">
        <f t="shared" si="3"/>
        <v>64062.549999999996</v>
      </c>
      <c r="I31" s="17"/>
      <c r="J31" s="17">
        <v>868.7</v>
      </c>
      <c r="K31" s="60">
        <v>63193.85</v>
      </c>
      <c r="L31" s="51"/>
    </row>
    <row r="32" spans="1:12" ht="100.5" customHeight="1" thickBot="1">
      <c r="A32" s="78"/>
      <c r="B32" s="16" t="s">
        <v>28</v>
      </c>
      <c r="C32" s="17">
        <f t="shared" si="2"/>
        <v>36468</v>
      </c>
      <c r="D32" s="17"/>
      <c r="E32" s="18"/>
      <c r="F32" s="18">
        <v>36468</v>
      </c>
      <c r="G32" s="19"/>
      <c r="H32" s="17">
        <f t="shared" si="3"/>
        <v>35950.120000000003</v>
      </c>
      <c r="I32" s="17"/>
      <c r="J32" s="17"/>
      <c r="K32" s="17">
        <v>35950.120000000003</v>
      </c>
      <c r="L32" s="51"/>
    </row>
    <row r="33" spans="1:13" ht="51.75" hidden="1" thickBot="1">
      <c r="A33" s="79"/>
      <c r="B33" s="37" t="s">
        <v>29</v>
      </c>
      <c r="C33" s="38">
        <f t="shared" si="2"/>
        <v>0</v>
      </c>
      <c r="D33" s="38"/>
      <c r="E33" s="39"/>
      <c r="F33" s="39">
        <v>0</v>
      </c>
      <c r="G33" s="40"/>
      <c r="H33" s="38">
        <f t="shared" si="3"/>
        <v>0</v>
      </c>
      <c r="I33" s="38"/>
      <c r="J33" s="38">
        <v>0</v>
      </c>
      <c r="K33" s="38">
        <v>0</v>
      </c>
      <c r="L33" s="53"/>
    </row>
    <row r="34" spans="1:13" s="15" customFormat="1" ht="20.25" customHeight="1">
      <c r="A34" s="88" t="s">
        <v>59</v>
      </c>
      <c r="B34" s="41" t="s">
        <v>48</v>
      </c>
      <c r="C34" s="42">
        <f>SUM(C35:C36)</f>
        <v>56296.53</v>
      </c>
      <c r="D34" s="42">
        <f t="shared" ref="D34:L34" si="7">SUM(D35:D36)</f>
        <v>0</v>
      </c>
      <c r="E34" s="42">
        <f t="shared" si="7"/>
        <v>2282.6799999999998</v>
      </c>
      <c r="F34" s="42">
        <f t="shared" si="7"/>
        <v>54013.85</v>
      </c>
      <c r="G34" s="45">
        <f t="shared" si="7"/>
        <v>0</v>
      </c>
      <c r="H34" s="42">
        <f t="shared" si="7"/>
        <v>61002.19</v>
      </c>
      <c r="I34" s="42">
        <f t="shared" si="7"/>
        <v>0</v>
      </c>
      <c r="J34" s="42">
        <f t="shared" si="7"/>
        <v>12806.95</v>
      </c>
      <c r="K34" s="42">
        <f t="shared" si="7"/>
        <v>48195.240000000005</v>
      </c>
      <c r="L34" s="54">
        <f t="shared" si="7"/>
        <v>0</v>
      </c>
    </row>
    <row r="35" spans="1:13" ht="53.25" customHeight="1">
      <c r="A35" s="89"/>
      <c r="B35" s="16" t="s">
        <v>30</v>
      </c>
      <c r="C35" s="17">
        <f t="shared" si="2"/>
        <v>22023.32</v>
      </c>
      <c r="D35" s="17"/>
      <c r="E35" s="18"/>
      <c r="F35" s="18">
        <v>22023.32</v>
      </c>
      <c r="G35" s="19"/>
      <c r="H35" s="17">
        <f t="shared" si="3"/>
        <v>18813.45</v>
      </c>
      <c r="I35" s="17"/>
      <c r="J35" s="17"/>
      <c r="K35" s="17">
        <v>18813.45</v>
      </c>
      <c r="L35" s="51"/>
    </row>
    <row r="36" spans="1:13" ht="73.5" customHeight="1" thickBot="1">
      <c r="A36" s="90"/>
      <c r="B36" s="37" t="s">
        <v>31</v>
      </c>
      <c r="C36" s="38">
        <f t="shared" si="2"/>
        <v>34273.21</v>
      </c>
      <c r="D36" s="38"/>
      <c r="E36" s="67">
        <v>2282.6799999999998</v>
      </c>
      <c r="F36" s="39">
        <v>31990.53</v>
      </c>
      <c r="G36" s="40"/>
      <c r="H36" s="38">
        <f t="shared" si="3"/>
        <v>42188.740000000005</v>
      </c>
      <c r="I36" s="38"/>
      <c r="J36" s="46">
        <v>12806.95</v>
      </c>
      <c r="K36" s="38">
        <v>29381.79</v>
      </c>
      <c r="L36" s="53"/>
      <c r="M36" s="69"/>
    </row>
    <row r="37" spans="1:13" s="15" customFormat="1">
      <c r="A37" s="87" t="s">
        <v>58</v>
      </c>
      <c r="B37" s="41" t="s">
        <v>48</v>
      </c>
      <c r="C37" s="42">
        <f>SUM(C38:C39)</f>
        <v>8667</v>
      </c>
      <c r="D37" s="42">
        <f t="shared" ref="D37:L37" si="8">SUM(D38:D39)</f>
        <v>0</v>
      </c>
      <c r="E37" s="42">
        <f t="shared" si="8"/>
        <v>0</v>
      </c>
      <c r="F37" s="42">
        <f t="shared" si="8"/>
        <v>8667</v>
      </c>
      <c r="G37" s="45">
        <f t="shared" si="8"/>
        <v>0</v>
      </c>
      <c r="H37" s="42">
        <f t="shared" si="8"/>
        <v>8357.76</v>
      </c>
      <c r="I37" s="42">
        <f t="shared" si="8"/>
        <v>0</v>
      </c>
      <c r="J37" s="42">
        <f t="shared" si="8"/>
        <v>0</v>
      </c>
      <c r="K37" s="42">
        <f t="shared" si="8"/>
        <v>8357.76</v>
      </c>
      <c r="L37" s="54">
        <f t="shared" si="8"/>
        <v>0</v>
      </c>
    </row>
    <row r="38" spans="1:13" ht="38.25">
      <c r="A38" s="81"/>
      <c r="B38" s="16" t="s">
        <v>32</v>
      </c>
      <c r="C38" s="17">
        <f t="shared" si="2"/>
        <v>2200</v>
      </c>
      <c r="D38" s="17"/>
      <c r="E38" s="18"/>
      <c r="F38" s="18">
        <v>2200</v>
      </c>
      <c r="G38" s="19"/>
      <c r="H38" s="17">
        <f t="shared" si="3"/>
        <v>1474.5</v>
      </c>
      <c r="I38" s="17"/>
      <c r="J38" s="17"/>
      <c r="K38" s="17">
        <v>1474.5</v>
      </c>
      <c r="L38" s="51"/>
    </row>
    <row r="39" spans="1:13" ht="29.25" customHeight="1" thickBot="1">
      <c r="A39" s="82"/>
      <c r="B39" s="37" t="s">
        <v>33</v>
      </c>
      <c r="C39" s="38">
        <f t="shared" si="2"/>
        <v>6467</v>
      </c>
      <c r="D39" s="38"/>
      <c r="E39" s="39"/>
      <c r="F39" s="67">
        <v>6467</v>
      </c>
      <c r="G39" s="40"/>
      <c r="H39" s="38">
        <f t="shared" si="3"/>
        <v>6883.26</v>
      </c>
      <c r="I39" s="38"/>
      <c r="J39" s="38"/>
      <c r="K39" s="46">
        <v>6883.26</v>
      </c>
      <c r="L39" s="53"/>
    </row>
    <row r="40" spans="1:13" s="15" customFormat="1">
      <c r="A40" s="71" t="s">
        <v>34</v>
      </c>
      <c r="B40" s="33" t="s">
        <v>48</v>
      </c>
      <c r="C40" s="62">
        <f>SUM(C41:C48)</f>
        <v>47055.100000000006</v>
      </c>
      <c r="D40" s="62">
        <v>786.4</v>
      </c>
      <c r="E40" s="62">
        <f>SUM(E41:E48)</f>
        <v>46268.700000000004</v>
      </c>
      <c r="F40" s="62">
        <v>0</v>
      </c>
      <c r="G40" s="62">
        <v>0</v>
      </c>
      <c r="H40" s="62">
        <v>24126.990000000005</v>
      </c>
      <c r="I40" s="62">
        <v>0</v>
      </c>
      <c r="J40" s="62">
        <v>36887.660000000003</v>
      </c>
      <c r="K40" s="62">
        <v>0</v>
      </c>
      <c r="L40" s="55">
        <f>SUM(L41:L48)</f>
        <v>0</v>
      </c>
    </row>
    <row r="41" spans="1:13" ht="63.75">
      <c r="A41" s="72"/>
      <c r="B41" s="24" t="s">
        <v>35</v>
      </c>
      <c r="C41" s="60">
        <f>SUM(D41:F41)</f>
        <v>12891.3</v>
      </c>
      <c r="D41" s="60"/>
      <c r="E41" s="61">
        <v>12891.3</v>
      </c>
      <c r="F41" s="61"/>
      <c r="G41" s="61"/>
      <c r="H41" s="60">
        <f t="shared" ref="H41:H48" si="9">SUM(I41:L41)</f>
        <v>10518.52</v>
      </c>
      <c r="I41" s="60"/>
      <c r="J41" s="60">
        <v>10518.52</v>
      </c>
      <c r="K41" s="60"/>
      <c r="L41" s="52"/>
    </row>
    <row r="42" spans="1:13" ht="89.25">
      <c r="A42" s="72"/>
      <c r="B42" s="24" t="s">
        <v>36</v>
      </c>
      <c r="C42" s="60">
        <f t="shared" ref="C42:C48" si="10">SUM(D42:F42)</f>
        <v>29834.5</v>
      </c>
      <c r="D42" s="60"/>
      <c r="E42" s="61">
        <v>29834.5</v>
      </c>
      <c r="F42" s="61"/>
      <c r="G42" s="61"/>
      <c r="H42" s="60">
        <f t="shared" si="9"/>
        <v>23071.5</v>
      </c>
      <c r="I42" s="60"/>
      <c r="J42" s="60">
        <v>23071.5</v>
      </c>
      <c r="K42" s="60"/>
      <c r="L42" s="52"/>
    </row>
    <row r="43" spans="1:13" ht="76.5">
      <c r="A43" s="72"/>
      <c r="B43" s="24" t="s">
        <v>37</v>
      </c>
      <c r="C43" s="60">
        <f t="shared" si="10"/>
        <v>874.2</v>
      </c>
      <c r="D43" s="60"/>
      <c r="E43" s="61">
        <v>874.2</v>
      </c>
      <c r="F43" s="61"/>
      <c r="G43" s="61"/>
      <c r="H43" s="60">
        <f t="shared" si="9"/>
        <v>269</v>
      </c>
      <c r="I43" s="60"/>
      <c r="J43" s="60">
        <v>269</v>
      </c>
      <c r="K43" s="60"/>
      <c r="L43" s="52"/>
    </row>
    <row r="44" spans="1:13" ht="178.5">
      <c r="A44" s="72"/>
      <c r="B44" s="24" t="s">
        <v>49</v>
      </c>
      <c r="C44" s="60">
        <f t="shared" si="10"/>
        <v>1060.8</v>
      </c>
      <c r="D44" s="60"/>
      <c r="E44" s="61">
        <v>1060.8</v>
      </c>
      <c r="F44" s="61"/>
      <c r="G44" s="61"/>
      <c r="H44" s="60">
        <f t="shared" si="9"/>
        <v>833.91</v>
      </c>
      <c r="I44" s="60"/>
      <c r="J44" s="60">
        <v>833.91</v>
      </c>
      <c r="K44" s="60"/>
      <c r="L44" s="52"/>
    </row>
    <row r="45" spans="1:13" ht="102">
      <c r="A45" s="72"/>
      <c r="B45" s="24" t="s">
        <v>38</v>
      </c>
      <c r="C45" s="60">
        <f t="shared" si="10"/>
        <v>122</v>
      </c>
      <c r="D45" s="60"/>
      <c r="E45" s="61">
        <v>122</v>
      </c>
      <c r="F45" s="61"/>
      <c r="G45" s="61"/>
      <c r="H45" s="60">
        <f t="shared" si="9"/>
        <v>0</v>
      </c>
      <c r="I45" s="60"/>
      <c r="J45" s="60">
        <v>0</v>
      </c>
      <c r="K45" s="60"/>
      <c r="L45" s="52"/>
    </row>
    <row r="46" spans="1:13" ht="395.25">
      <c r="A46" s="72"/>
      <c r="B46" s="24" t="s">
        <v>39</v>
      </c>
      <c r="C46" s="60">
        <f t="shared" si="10"/>
        <v>1335.9</v>
      </c>
      <c r="D46" s="60"/>
      <c r="E46" s="61">
        <v>1335.9</v>
      </c>
      <c r="F46" s="61"/>
      <c r="G46" s="61"/>
      <c r="H46" s="60">
        <f t="shared" si="9"/>
        <v>583.19000000000005</v>
      </c>
      <c r="I46" s="60"/>
      <c r="J46" s="60">
        <v>583.19000000000005</v>
      </c>
      <c r="K46" s="60"/>
      <c r="L46" s="52"/>
    </row>
    <row r="47" spans="1:13" ht="89.25">
      <c r="A47" s="72"/>
      <c r="B47" s="24" t="s">
        <v>40</v>
      </c>
      <c r="C47" s="60">
        <f t="shared" si="10"/>
        <v>786.4</v>
      </c>
      <c r="D47" s="60">
        <v>786.4</v>
      </c>
      <c r="E47" s="61"/>
      <c r="F47" s="61"/>
      <c r="G47" s="61"/>
      <c r="H47" s="60">
        <f t="shared" si="9"/>
        <v>550.91999999999996</v>
      </c>
      <c r="I47" s="60">
        <v>550.91999999999996</v>
      </c>
      <c r="J47" s="60"/>
      <c r="K47" s="60"/>
      <c r="L47" s="52"/>
    </row>
    <row r="48" spans="1:13" ht="293.25">
      <c r="A48" s="72"/>
      <c r="B48" s="24" t="s">
        <v>41</v>
      </c>
      <c r="C48" s="60">
        <f t="shared" si="10"/>
        <v>150</v>
      </c>
      <c r="D48" s="60"/>
      <c r="E48" s="61">
        <v>150</v>
      </c>
      <c r="F48" s="61"/>
      <c r="G48" s="61"/>
      <c r="H48" s="60">
        <f t="shared" si="9"/>
        <v>0</v>
      </c>
      <c r="I48" s="60"/>
      <c r="J48" s="60"/>
      <c r="K48" s="60"/>
      <c r="L48" s="52"/>
    </row>
    <row r="49" spans="1:12" s="15" customFormat="1">
      <c r="A49" s="72" t="s">
        <v>42</v>
      </c>
      <c r="B49" s="13" t="s">
        <v>48</v>
      </c>
      <c r="C49" s="14">
        <f>SUM(C50:C51)</f>
        <v>225469.69999999998</v>
      </c>
      <c r="D49" s="14">
        <f t="shared" ref="D49:L49" si="11">SUM(D50:D51)</f>
        <v>0</v>
      </c>
      <c r="E49" s="14">
        <f t="shared" si="11"/>
        <v>0</v>
      </c>
      <c r="F49" s="14">
        <f t="shared" si="11"/>
        <v>225469.69999999998</v>
      </c>
      <c r="G49" s="23">
        <f t="shared" si="11"/>
        <v>0</v>
      </c>
      <c r="H49" s="14">
        <f t="shared" si="11"/>
        <v>24270.120000000003</v>
      </c>
      <c r="I49" s="14">
        <f t="shared" si="11"/>
        <v>0</v>
      </c>
      <c r="J49" s="14">
        <f t="shared" si="11"/>
        <v>0</v>
      </c>
      <c r="K49" s="14">
        <f t="shared" si="11"/>
        <v>24270.120000000003</v>
      </c>
      <c r="L49" s="56">
        <f t="shared" si="11"/>
        <v>0</v>
      </c>
    </row>
    <row r="50" spans="1:12" ht="90.75" customHeight="1">
      <c r="A50" s="72"/>
      <c r="B50" s="16" t="s">
        <v>43</v>
      </c>
      <c r="C50" s="17">
        <f t="shared" si="2"/>
        <v>20710.3</v>
      </c>
      <c r="D50" s="17"/>
      <c r="E50" s="18"/>
      <c r="F50" s="18">
        <v>20710.3</v>
      </c>
      <c r="G50" s="19"/>
      <c r="H50" s="17">
        <f t="shared" si="3"/>
        <v>12844.03</v>
      </c>
      <c r="I50" s="17"/>
      <c r="J50" s="17"/>
      <c r="K50" s="17">
        <v>12844.03</v>
      </c>
      <c r="L50" s="52"/>
    </row>
    <row r="51" spans="1:12" ht="90.75" customHeight="1">
      <c r="A51" s="72"/>
      <c r="B51" s="16" t="s">
        <v>44</v>
      </c>
      <c r="C51" s="17">
        <f t="shared" si="2"/>
        <v>204759.4</v>
      </c>
      <c r="D51" s="17"/>
      <c r="E51" s="18"/>
      <c r="F51" s="61">
        <v>204759.4</v>
      </c>
      <c r="G51" s="19"/>
      <c r="H51" s="60">
        <f t="shared" si="3"/>
        <v>11426.09</v>
      </c>
      <c r="I51" s="60"/>
      <c r="J51" s="60"/>
      <c r="K51" s="60">
        <v>11426.09</v>
      </c>
      <c r="L51" s="52"/>
    </row>
    <row r="52" spans="1:12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57"/>
    </row>
    <row r="53" spans="1:12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57"/>
    </row>
    <row r="54" spans="1:12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57"/>
    </row>
    <row r="55" spans="1:12">
      <c r="A55" s="25"/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57"/>
    </row>
    <row r="56" spans="1:12">
      <c r="A56" s="25"/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57"/>
    </row>
    <row r="57" spans="1:12">
      <c r="A57" s="25"/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57"/>
    </row>
    <row r="58" spans="1:12">
      <c r="A58" s="25"/>
      <c r="B58" s="26"/>
      <c r="C58" s="27"/>
      <c r="D58" s="27"/>
      <c r="E58" s="27"/>
      <c r="F58" s="27"/>
      <c r="G58" s="27"/>
      <c r="H58" s="27"/>
      <c r="I58" s="27"/>
      <c r="J58" s="27"/>
      <c r="K58" s="27"/>
      <c r="L58" s="57"/>
    </row>
    <row r="59" spans="1:12">
      <c r="A59" s="25"/>
      <c r="B59" s="26"/>
      <c r="C59" s="27"/>
      <c r="D59" s="27"/>
      <c r="E59" s="27"/>
      <c r="F59" s="27"/>
      <c r="G59" s="27"/>
      <c r="H59" s="27"/>
      <c r="I59" s="27"/>
      <c r="J59" s="27"/>
      <c r="K59" s="27"/>
      <c r="L59" s="57"/>
    </row>
    <row r="60" spans="1:12">
      <c r="A60" s="25"/>
      <c r="B60" s="26"/>
      <c r="C60" s="27"/>
      <c r="D60" s="27"/>
      <c r="E60" s="27"/>
      <c r="F60" s="27"/>
      <c r="G60" s="27"/>
      <c r="H60" s="27"/>
      <c r="I60" s="27"/>
      <c r="J60" s="27"/>
      <c r="K60" s="27"/>
      <c r="L60" s="57"/>
    </row>
    <row r="61" spans="1:12">
      <c r="A61" s="25"/>
      <c r="B61" s="26"/>
      <c r="C61" s="27"/>
      <c r="D61" s="27"/>
      <c r="E61" s="27"/>
      <c r="F61" s="27"/>
      <c r="G61" s="27"/>
      <c r="H61" s="27"/>
      <c r="I61" s="27"/>
      <c r="J61" s="27"/>
      <c r="K61" s="27"/>
      <c r="L61" s="57"/>
    </row>
    <row r="62" spans="1:12">
      <c r="A62" s="25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57"/>
    </row>
    <row r="63" spans="1:12">
      <c r="A63" s="25"/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57"/>
    </row>
    <row r="64" spans="1:12">
      <c r="A64" s="25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57"/>
    </row>
    <row r="65" spans="1:12">
      <c r="A65" s="25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57"/>
    </row>
    <row r="66" spans="1:12">
      <c r="A66" s="25"/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57"/>
    </row>
    <row r="67" spans="1:12">
      <c r="A67" s="25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57"/>
    </row>
    <row r="68" spans="1:12">
      <c r="A68" s="25"/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57"/>
    </row>
    <row r="69" spans="1:12">
      <c r="A69" s="25"/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57"/>
    </row>
    <row r="70" spans="1:12">
      <c r="A70" s="25"/>
      <c r="B70" s="26"/>
      <c r="C70" s="27"/>
      <c r="D70" s="27"/>
      <c r="E70" s="27"/>
      <c r="F70" s="27"/>
      <c r="G70" s="27"/>
      <c r="H70" s="27"/>
      <c r="I70" s="27"/>
      <c r="J70" s="27"/>
      <c r="K70" s="27"/>
      <c r="L70" s="57"/>
    </row>
    <row r="71" spans="1:12">
      <c r="A71" s="25"/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57"/>
    </row>
    <row r="72" spans="1:12">
      <c r="A72" s="25"/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57"/>
    </row>
    <row r="73" spans="1:12">
      <c r="A73" s="25"/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57"/>
    </row>
    <row r="74" spans="1:12">
      <c r="A74" s="25"/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57"/>
    </row>
    <row r="75" spans="1:12">
      <c r="A75" s="25"/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57"/>
    </row>
    <row r="76" spans="1:12">
      <c r="A76" s="25"/>
      <c r="B76" s="26"/>
      <c r="C76" s="27"/>
      <c r="D76" s="27"/>
      <c r="E76" s="27"/>
      <c r="F76" s="27"/>
      <c r="G76" s="27"/>
      <c r="H76" s="27"/>
      <c r="I76" s="27"/>
      <c r="J76" s="27"/>
      <c r="K76" s="27"/>
      <c r="L76" s="57"/>
    </row>
    <row r="77" spans="1:12">
      <c r="A77" s="25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57"/>
    </row>
    <row r="78" spans="1:12">
      <c r="A78" s="25"/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57"/>
    </row>
    <row r="79" spans="1:12">
      <c r="A79" s="25"/>
      <c r="B79" s="26"/>
      <c r="C79" s="27"/>
      <c r="D79" s="27"/>
      <c r="E79" s="27"/>
      <c r="F79" s="27"/>
      <c r="G79" s="27"/>
      <c r="H79" s="27"/>
      <c r="I79" s="27"/>
      <c r="J79" s="27"/>
      <c r="K79" s="27"/>
      <c r="L79" s="57"/>
    </row>
    <row r="80" spans="1:12">
      <c r="A80" s="25"/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57"/>
    </row>
    <row r="81" spans="1:12">
      <c r="A81" s="25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57"/>
    </row>
    <row r="82" spans="1:12">
      <c r="A82" s="25"/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57"/>
    </row>
    <row r="83" spans="1:12">
      <c r="A83" s="25"/>
      <c r="B83" s="26"/>
      <c r="C83" s="27"/>
      <c r="D83" s="27"/>
      <c r="E83" s="27"/>
      <c r="F83" s="27"/>
      <c r="G83" s="27"/>
      <c r="H83" s="27"/>
      <c r="I83" s="27"/>
      <c r="J83" s="27"/>
      <c r="K83" s="27"/>
      <c r="L83" s="57"/>
    </row>
    <row r="84" spans="1:12">
      <c r="A84" s="25"/>
      <c r="B84" s="26"/>
      <c r="C84" s="27"/>
      <c r="D84" s="27"/>
      <c r="E84" s="27"/>
      <c r="F84" s="27"/>
      <c r="G84" s="27"/>
      <c r="H84" s="27"/>
      <c r="I84" s="27"/>
      <c r="J84" s="27"/>
      <c r="K84" s="27"/>
      <c r="L84" s="57"/>
    </row>
    <row r="85" spans="1:12">
      <c r="A85" s="25"/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57"/>
    </row>
    <row r="86" spans="1:12">
      <c r="A86" s="25"/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57"/>
    </row>
    <row r="87" spans="1:12">
      <c r="A87" s="25"/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57"/>
    </row>
    <row r="88" spans="1:12">
      <c r="A88" s="25"/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57"/>
    </row>
    <row r="89" spans="1:12">
      <c r="A89" s="25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57"/>
    </row>
    <row r="90" spans="1:12">
      <c r="A90" s="25"/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57"/>
    </row>
    <row r="91" spans="1:12">
      <c r="A91" s="25"/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57"/>
    </row>
    <row r="92" spans="1:12">
      <c r="A92" s="25"/>
      <c r="B92" s="26"/>
      <c r="C92" s="27"/>
      <c r="D92" s="27"/>
      <c r="E92" s="27"/>
      <c r="F92" s="27"/>
      <c r="G92" s="27"/>
      <c r="H92" s="27"/>
      <c r="I92" s="27"/>
      <c r="J92" s="27"/>
      <c r="K92" s="27"/>
      <c r="L92" s="57"/>
    </row>
    <row r="93" spans="1:12">
      <c r="A93" s="25"/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57"/>
    </row>
    <row r="94" spans="1:12">
      <c r="A94" s="25"/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57"/>
    </row>
    <row r="95" spans="1:12">
      <c r="A95" s="25"/>
      <c r="B95" s="26"/>
      <c r="C95" s="27"/>
      <c r="D95" s="27"/>
      <c r="E95" s="27"/>
      <c r="F95" s="27"/>
      <c r="G95" s="27"/>
      <c r="H95" s="27"/>
      <c r="I95" s="27"/>
      <c r="J95" s="27"/>
      <c r="K95" s="27"/>
      <c r="L95" s="57"/>
    </row>
    <row r="96" spans="1:12">
      <c r="A96" s="25"/>
      <c r="B96" s="26"/>
      <c r="C96" s="27"/>
      <c r="D96" s="27"/>
      <c r="E96" s="27"/>
      <c r="F96" s="27"/>
      <c r="G96" s="27"/>
      <c r="H96" s="27"/>
      <c r="I96" s="27"/>
      <c r="J96" s="27"/>
      <c r="K96" s="27"/>
      <c r="L96" s="57"/>
    </row>
    <row r="97" spans="1:12">
      <c r="A97" s="25"/>
      <c r="B97" s="26"/>
      <c r="C97" s="27"/>
      <c r="D97" s="27"/>
      <c r="E97" s="27"/>
      <c r="F97" s="27"/>
      <c r="G97" s="27"/>
      <c r="H97" s="27"/>
      <c r="I97" s="27"/>
      <c r="J97" s="27"/>
      <c r="K97" s="27"/>
      <c r="L97" s="57"/>
    </row>
    <row r="98" spans="1:12">
      <c r="A98" s="25"/>
      <c r="B98" s="26"/>
      <c r="C98" s="27"/>
      <c r="D98" s="27"/>
      <c r="E98" s="27"/>
      <c r="F98" s="27"/>
      <c r="G98" s="27"/>
      <c r="H98" s="27"/>
      <c r="I98" s="27"/>
      <c r="J98" s="27"/>
      <c r="K98" s="27"/>
      <c r="L98" s="57"/>
    </row>
    <row r="99" spans="1:12">
      <c r="A99" s="25"/>
      <c r="B99" s="26"/>
      <c r="C99" s="27"/>
      <c r="D99" s="27"/>
      <c r="E99" s="27"/>
      <c r="F99" s="27"/>
      <c r="G99" s="27"/>
      <c r="H99" s="27"/>
      <c r="I99" s="27"/>
      <c r="J99" s="27"/>
      <c r="K99" s="27"/>
      <c r="L99" s="57"/>
    </row>
    <row r="100" spans="1:12">
      <c r="A100" s="25"/>
      <c r="B100" s="26"/>
      <c r="C100" s="27"/>
      <c r="D100" s="27"/>
      <c r="E100" s="27"/>
      <c r="F100" s="27"/>
      <c r="G100" s="27"/>
      <c r="H100" s="27"/>
      <c r="I100" s="27"/>
      <c r="J100" s="27"/>
      <c r="K100" s="27"/>
      <c r="L100" s="57"/>
    </row>
    <row r="101" spans="1:12">
      <c r="A101" s="25"/>
      <c r="B101" s="26"/>
      <c r="C101" s="27"/>
      <c r="D101" s="27"/>
      <c r="E101" s="27"/>
      <c r="F101" s="27"/>
      <c r="G101" s="27"/>
      <c r="H101" s="27"/>
      <c r="I101" s="27"/>
      <c r="J101" s="27"/>
      <c r="K101" s="27"/>
      <c r="L101" s="57"/>
    </row>
    <row r="102" spans="1:12">
      <c r="A102" s="25"/>
      <c r="B102" s="26"/>
      <c r="C102" s="27"/>
      <c r="D102" s="27"/>
      <c r="E102" s="27"/>
      <c r="F102" s="27"/>
      <c r="G102" s="27"/>
      <c r="H102" s="27"/>
      <c r="I102" s="27"/>
      <c r="J102" s="27"/>
      <c r="K102" s="27"/>
      <c r="L102" s="57"/>
    </row>
    <row r="103" spans="1:12">
      <c r="A103" s="25"/>
      <c r="B103" s="26"/>
      <c r="C103" s="27"/>
      <c r="D103" s="27"/>
      <c r="E103" s="27"/>
      <c r="F103" s="27"/>
      <c r="G103" s="27"/>
      <c r="H103" s="27"/>
      <c r="I103" s="27"/>
      <c r="J103" s="27"/>
      <c r="K103" s="27"/>
      <c r="L103" s="57"/>
    </row>
    <row r="104" spans="1:12">
      <c r="A104" s="25"/>
      <c r="B104" s="26"/>
      <c r="C104" s="27"/>
      <c r="D104" s="27"/>
      <c r="E104" s="27"/>
      <c r="F104" s="27"/>
      <c r="G104" s="27"/>
      <c r="H104" s="27"/>
      <c r="I104" s="27"/>
      <c r="J104" s="27"/>
      <c r="K104" s="27"/>
      <c r="L104" s="57"/>
    </row>
    <row r="105" spans="1:12">
      <c r="A105" s="25"/>
      <c r="B105" s="26"/>
      <c r="C105" s="27"/>
      <c r="D105" s="27"/>
      <c r="E105" s="27"/>
      <c r="F105" s="27"/>
      <c r="G105" s="27"/>
      <c r="H105" s="27"/>
      <c r="I105" s="27"/>
      <c r="J105" s="27"/>
      <c r="K105" s="27"/>
      <c r="L105" s="57"/>
    </row>
    <row r="106" spans="1:12">
      <c r="A106" s="25"/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57"/>
    </row>
    <row r="107" spans="1:12">
      <c r="A107" s="25"/>
      <c r="B107" s="26"/>
      <c r="C107" s="27"/>
      <c r="D107" s="27"/>
      <c r="E107" s="27"/>
      <c r="F107" s="27"/>
      <c r="G107" s="27"/>
      <c r="H107" s="27"/>
      <c r="I107" s="27"/>
      <c r="J107" s="27"/>
      <c r="K107" s="27"/>
      <c r="L107" s="57"/>
    </row>
    <row r="108" spans="1:12">
      <c r="A108" s="25"/>
      <c r="B108" s="26"/>
      <c r="C108" s="27"/>
      <c r="D108" s="27"/>
      <c r="E108" s="27"/>
      <c r="F108" s="27"/>
      <c r="G108" s="27"/>
      <c r="H108" s="27"/>
      <c r="I108" s="27"/>
      <c r="J108" s="27"/>
      <c r="K108" s="27"/>
      <c r="L108" s="57"/>
    </row>
    <row r="109" spans="1:12">
      <c r="A109" s="25"/>
      <c r="B109" s="26"/>
      <c r="C109" s="27"/>
      <c r="D109" s="27"/>
      <c r="E109" s="27"/>
      <c r="F109" s="27"/>
      <c r="G109" s="27"/>
      <c r="H109" s="27"/>
      <c r="I109" s="27"/>
      <c r="J109" s="27"/>
      <c r="K109" s="27"/>
      <c r="L109" s="57"/>
    </row>
    <row r="110" spans="1:12">
      <c r="A110" s="25"/>
      <c r="B110" s="26"/>
      <c r="C110" s="27"/>
      <c r="D110" s="27"/>
      <c r="E110" s="27"/>
      <c r="F110" s="27"/>
      <c r="G110" s="27"/>
      <c r="H110" s="27"/>
      <c r="I110" s="27"/>
      <c r="J110" s="27"/>
      <c r="K110" s="27"/>
      <c r="L110" s="57"/>
    </row>
    <row r="111" spans="1:12">
      <c r="A111" s="25"/>
      <c r="B111" s="26"/>
      <c r="C111" s="27"/>
      <c r="D111" s="27"/>
      <c r="E111" s="27"/>
      <c r="F111" s="27"/>
      <c r="G111" s="27"/>
      <c r="H111" s="27"/>
      <c r="I111" s="27"/>
      <c r="J111" s="27"/>
      <c r="K111" s="27"/>
      <c r="L111" s="57"/>
    </row>
    <row r="112" spans="1:12">
      <c r="A112" s="25"/>
      <c r="B112" s="26"/>
      <c r="C112" s="27"/>
      <c r="D112" s="27"/>
      <c r="E112" s="27"/>
      <c r="F112" s="27"/>
      <c r="G112" s="27"/>
      <c r="H112" s="27"/>
      <c r="I112" s="27"/>
      <c r="J112" s="27"/>
      <c r="K112" s="27"/>
      <c r="L112" s="57"/>
    </row>
    <row r="113" spans="1:12">
      <c r="A113" s="25"/>
      <c r="B113" s="26"/>
      <c r="C113" s="27"/>
      <c r="D113" s="27"/>
      <c r="E113" s="27"/>
      <c r="F113" s="27"/>
      <c r="G113" s="27"/>
      <c r="H113" s="27"/>
      <c r="I113" s="27"/>
      <c r="J113" s="27"/>
      <c r="K113" s="27"/>
      <c r="L113" s="57"/>
    </row>
    <row r="114" spans="1:12">
      <c r="A114" s="25"/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57"/>
    </row>
    <row r="115" spans="1:12">
      <c r="A115" s="25"/>
      <c r="B115" s="26"/>
      <c r="C115" s="27"/>
      <c r="D115" s="27"/>
      <c r="E115" s="27"/>
      <c r="F115" s="27"/>
      <c r="G115" s="27"/>
      <c r="H115" s="27"/>
      <c r="I115" s="27"/>
      <c r="J115" s="27"/>
      <c r="K115" s="27"/>
      <c r="L115" s="57"/>
    </row>
    <row r="116" spans="1:12">
      <c r="A116" s="25"/>
      <c r="B116" s="26"/>
      <c r="C116" s="27"/>
      <c r="D116" s="27"/>
      <c r="E116" s="27"/>
      <c r="F116" s="27"/>
      <c r="G116" s="27"/>
      <c r="H116" s="27"/>
      <c r="I116" s="27"/>
      <c r="J116" s="27"/>
      <c r="K116" s="27"/>
      <c r="L116" s="57"/>
    </row>
    <row r="117" spans="1:12">
      <c r="A117" s="25"/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57"/>
    </row>
    <row r="118" spans="1:12">
      <c r="A118" s="25"/>
      <c r="B118" s="26"/>
      <c r="C118" s="27"/>
      <c r="D118" s="27"/>
      <c r="E118" s="27"/>
      <c r="F118" s="27"/>
      <c r="G118" s="27"/>
      <c r="H118" s="27"/>
      <c r="I118" s="27"/>
      <c r="J118" s="27"/>
      <c r="K118" s="27"/>
      <c r="L118" s="57"/>
    </row>
    <row r="119" spans="1:12">
      <c r="A119" s="25"/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57"/>
    </row>
    <row r="120" spans="1:12">
      <c r="A120" s="25"/>
      <c r="B120" s="26"/>
      <c r="C120" s="27"/>
      <c r="D120" s="27"/>
      <c r="E120" s="27"/>
      <c r="F120" s="27"/>
      <c r="G120" s="27"/>
      <c r="H120" s="27"/>
      <c r="I120" s="27"/>
      <c r="J120" s="27"/>
      <c r="K120" s="27"/>
      <c r="L120" s="57"/>
    </row>
    <row r="121" spans="1:12">
      <c r="A121" s="25"/>
      <c r="B121" s="26"/>
      <c r="C121" s="27"/>
      <c r="D121" s="27"/>
      <c r="E121" s="27"/>
      <c r="F121" s="27"/>
      <c r="G121" s="27"/>
      <c r="H121" s="27"/>
      <c r="I121" s="27"/>
      <c r="J121" s="27"/>
      <c r="K121" s="27"/>
      <c r="L121" s="57"/>
    </row>
    <row r="122" spans="1:12">
      <c r="A122" s="25"/>
      <c r="B122" s="26"/>
      <c r="C122" s="27"/>
      <c r="D122" s="27"/>
      <c r="E122" s="27"/>
      <c r="F122" s="27"/>
      <c r="G122" s="27"/>
      <c r="H122" s="27"/>
      <c r="I122" s="27"/>
      <c r="J122" s="27"/>
      <c r="K122" s="27"/>
      <c r="L122" s="57"/>
    </row>
    <row r="123" spans="1:12">
      <c r="A123" s="25"/>
      <c r="B123" s="26"/>
      <c r="C123" s="27"/>
      <c r="D123" s="27"/>
      <c r="E123" s="27"/>
      <c r="F123" s="27"/>
      <c r="G123" s="27"/>
      <c r="H123" s="27"/>
      <c r="I123" s="27"/>
      <c r="J123" s="27"/>
      <c r="K123" s="27"/>
      <c r="L123" s="57"/>
    </row>
    <row r="124" spans="1:12">
      <c r="A124" s="25"/>
      <c r="B124" s="26"/>
      <c r="C124" s="27"/>
      <c r="D124" s="27"/>
      <c r="E124" s="27"/>
      <c r="F124" s="27"/>
      <c r="G124" s="27"/>
      <c r="H124" s="27"/>
      <c r="I124" s="27"/>
      <c r="J124" s="27"/>
      <c r="K124" s="27"/>
      <c r="L124" s="57"/>
    </row>
    <row r="125" spans="1:12">
      <c r="A125" s="25"/>
      <c r="B125" s="26"/>
      <c r="C125" s="27"/>
      <c r="D125" s="27"/>
      <c r="E125" s="27"/>
      <c r="F125" s="27"/>
      <c r="G125" s="27"/>
      <c r="H125" s="27"/>
      <c r="I125" s="27"/>
      <c r="J125" s="27"/>
      <c r="K125" s="27"/>
      <c r="L125" s="57"/>
    </row>
    <row r="126" spans="1:12">
      <c r="A126" s="25"/>
      <c r="B126" s="26"/>
      <c r="C126" s="27"/>
      <c r="D126" s="27"/>
      <c r="E126" s="27"/>
      <c r="F126" s="27"/>
      <c r="G126" s="27"/>
      <c r="H126" s="27"/>
      <c r="I126" s="27"/>
      <c r="J126" s="27"/>
      <c r="K126" s="27"/>
      <c r="L126" s="57"/>
    </row>
    <row r="127" spans="1:12">
      <c r="A127" s="25"/>
      <c r="B127" s="26"/>
      <c r="C127" s="27"/>
      <c r="D127" s="27"/>
      <c r="E127" s="27"/>
      <c r="F127" s="27"/>
      <c r="G127" s="27"/>
      <c r="H127" s="27"/>
      <c r="I127" s="27"/>
      <c r="J127" s="27"/>
      <c r="K127" s="27"/>
      <c r="L127" s="57"/>
    </row>
    <row r="128" spans="1:12">
      <c r="A128" s="28"/>
      <c r="B128" s="29"/>
      <c r="C128" s="29"/>
      <c r="D128" s="29"/>
      <c r="E128" s="29"/>
      <c r="F128" s="29"/>
      <c r="G128" s="29"/>
      <c r="H128" s="30"/>
      <c r="I128" s="30"/>
      <c r="J128" s="30"/>
      <c r="K128" s="30"/>
      <c r="L128" s="58"/>
    </row>
    <row r="129" spans="1:12">
      <c r="A129" s="2"/>
    </row>
    <row r="130" spans="1:12">
      <c r="A130" s="2" t="s">
        <v>11</v>
      </c>
    </row>
    <row r="131" spans="1:12">
      <c r="A131" s="83" t="s">
        <v>12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</row>
    <row r="132" spans="1:12">
      <c r="A132" s="2"/>
    </row>
    <row r="133" spans="1:12">
      <c r="A133" s="70" t="s">
        <v>13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</row>
  </sheetData>
  <mergeCells count="25">
    <mergeCell ref="C7:G7"/>
    <mergeCell ref="A6:A9"/>
    <mergeCell ref="B6:B9"/>
    <mergeCell ref="C8:C9"/>
    <mergeCell ref="H8:H9"/>
    <mergeCell ref="H6:L6"/>
    <mergeCell ref="H7:L7"/>
    <mergeCell ref="A1:L1"/>
    <mergeCell ref="A2:L2"/>
    <mergeCell ref="D8:G8"/>
    <mergeCell ref="A37:A39"/>
    <mergeCell ref="A34:A36"/>
    <mergeCell ref="A3:L3"/>
    <mergeCell ref="A4:L4"/>
    <mergeCell ref="I8:L8"/>
    <mergeCell ref="A5:L5"/>
    <mergeCell ref="C6:G6"/>
    <mergeCell ref="A133:L133"/>
    <mergeCell ref="A40:A48"/>
    <mergeCell ref="A21:A27"/>
    <mergeCell ref="A28:A29"/>
    <mergeCell ref="A30:A33"/>
    <mergeCell ref="A12:A20"/>
    <mergeCell ref="A131:L131"/>
    <mergeCell ref="A49:A51"/>
  </mergeCells>
  <phoneticPr fontId="0" type="noConversion"/>
  <pageMargins left="0" right="0" top="0.47244094488188981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Совр.образование</vt:lpstr>
    </vt:vector>
  </TitlesOfParts>
  <Company>МКУ "ВРЦФБО"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2.82 Великая</dc:creator>
  <cp:lastModifiedBy>Владелец</cp:lastModifiedBy>
  <cp:lastPrinted>2015-10-15T14:22:02Z</cp:lastPrinted>
  <dcterms:created xsi:type="dcterms:W3CDTF">2015-05-05T09:39:33Z</dcterms:created>
  <dcterms:modified xsi:type="dcterms:W3CDTF">2015-11-02T09:19:09Z</dcterms:modified>
</cp:coreProperties>
</file>